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285" yWindow="135" windowWidth="16140" windowHeight="9990"/>
  </bookViews>
  <sheets>
    <sheet name="გორი" sheetId="170" r:id="rId1"/>
  </sheets>
  <definedNames>
    <definedName name="_xlnm._FilterDatabase" localSheetId="0" hidden="1">გორი!$O$1:$O$76</definedName>
    <definedName name="_xlnm.Print_Area" localSheetId="0">გორი!$D$2:$N$76</definedName>
  </definedNames>
  <calcPr calcId="162913"/>
</workbook>
</file>

<file path=xl/calcChain.xml><?xml version="1.0" encoding="utf-8"?>
<calcChain xmlns="http://schemas.openxmlformats.org/spreadsheetml/2006/main">
  <c r="O73" i="170" l="1"/>
  <c r="O67" i="170"/>
  <c r="K61" i="170"/>
  <c r="O56" i="170"/>
  <c r="O54" i="170"/>
  <c r="O52" i="170"/>
  <c r="O51" i="170"/>
  <c r="O48" i="170"/>
  <c r="O47" i="170"/>
  <c r="O46" i="170"/>
  <c r="O45" i="170"/>
  <c r="O44" i="170"/>
  <c r="O43" i="170"/>
  <c r="O42" i="170"/>
  <c r="O37" i="170"/>
  <c r="O36" i="170"/>
  <c r="O35" i="170"/>
  <c r="O34" i="170"/>
  <c r="O32" i="170"/>
  <c r="O26" i="170"/>
  <c r="O24" i="170"/>
  <c r="O70" i="170"/>
  <c r="O20" i="170"/>
  <c r="O18" i="170"/>
  <c r="O17" i="170"/>
  <c r="O16" i="170"/>
  <c r="O15" i="170"/>
  <c r="O14" i="170"/>
  <c r="O12" i="170"/>
  <c r="O11" i="170"/>
  <c r="O9" i="170"/>
  <c r="O8" i="170"/>
  <c r="O7" i="170"/>
  <c r="O6" i="170"/>
  <c r="O65" i="170" l="1"/>
  <c r="O71" i="170"/>
  <c r="O22" i="170"/>
  <c r="O21" i="170"/>
  <c r="O63" i="170"/>
  <c r="O10" i="170"/>
  <c r="O53" i="170"/>
  <c r="O72" i="170"/>
  <c r="O23" i="170"/>
  <c r="O13" i="170"/>
  <c r="O55" i="170"/>
  <c r="O33" i="170"/>
  <c r="O64" i="170"/>
  <c r="O5" i="170"/>
  <c r="O49" i="170" l="1"/>
  <c r="O50" i="170"/>
  <c r="O66" i="170"/>
  <c r="O69" i="170"/>
  <c r="O68" i="170"/>
  <c r="O19" i="170"/>
  <c r="O25" i="170" l="1"/>
  <c r="O62" i="170"/>
  <c r="O74" i="170" l="1"/>
  <c r="O39" i="170" l="1"/>
  <c r="O38" i="170"/>
  <c r="O29" i="170"/>
  <c r="O28" i="170" l="1"/>
  <c r="O27" i="170" l="1"/>
</calcChain>
</file>

<file path=xl/sharedStrings.xml><?xml version="1.0" encoding="utf-8"?>
<sst xmlns="http://schemas.openxmlformats.org/spreadsheetml/2006/main" count="84" uniqueCount="53">
  <si>
    <t>შემოსავლები</t>
  </si>
  <si>
    <t>გადასახადები</t>
  </si>
  <si>
    <t>გრანტები</t>
  </si>
  <si>
    <t>სხვა შემოსავლები</t>
  </si>
  <si>
    <t>ხარჯები</t>
  </si>
  <si>
    <t>შრომის ანაზღაურება</t>
  </si>
  <si>
    <t>საქონელი და მომსახურება</t>
  </si>
  <si>
    <t>პროცენტი</t>
  </si>
  <si>
    <t>სუბსიდიები</t>
  </si>
  <si>
    <t>სოციალური უზრუნველყოფა</t>
  </si>
  <si>
    <t>სხვა ხარჯები</t>
  </si>
  <si>
    <t>საოპერაციო სალდო</t>
  </si>
  <si>
    <t>არაფინანსური აქტივების ცვლილება</t>
  </si>
  <si>
    <t>მთლიანი სალდო</t>
  </si>
  <si>
    <t>ფინანსური აქტივების ცვლილება</t>
  </si>
  <si>
    <t>ვალუტა და დეპოზიტები</t>
  </si>
  <si>
    <t>სესხები</t>
  </si>
  <si>
    <t>აქციები და სხვა კაპიტალი</t>
  </si>
  <si>
    <t>სხვა დებიტორული დავალიანებები</t>
  </si>
  <si>
    <t>ვალდებულებების ცვლილება</t>
  </si>
  <si>
    <t>საშინაო</t>
  </si>
  <si>
    <t>საგარეო</t>
  </si>
  <si>
    <t>ბალანსი</t>
  </si>
  <si>
    <t>დასახელება</t>
  </si>
  <si>
    <t>ზრდა</t>
  </si>
  <si>
    <t>კლება</t>
  </si>
  <si>
    <t>შემოსულობები</t>
  </si>
  <si>
    <t>არაფინანსური აქტივების კლება</t>
  </si>
  <si>
    <t>ფინანსური აქტივების კლება (ნაშთის გამოკლებით)</t>
  </si>
  <si>
    <t>ვალდებულებების ზრდა</t>
  </si>
  <si>
    <t>გადასახდელები</t>
  </si>
  <si>
    <t>არაფინანსური აქტივების ზრდა</t>
  </si>
  <si>
    <t>ფინანსური აქტივების ზრდა (ნაშთის გამოკლებით)</t>
  </si>
  <si>
    <t>ვალდებულებების კლება</t>
  </si>
  <si>
    <t>ნაშთის ცვლილება</t>
  </si>
  <si>
    <t>მაცნედან ლინკი</t>
  </si>
  <si>
    <t xml:space="preserve">გრანტები </t>
  </si>
  <si>
    <t xml:space="preserve">ფასიანი ქაღალდები, გარდა აქციებისა </t>
  </si>
  <si>
    <t xml:space="preserve">სადაზღვევო ტექნიკური რეზერვები </t>
  </si>
  <si>
    <t xml:space="preserve">წარმოებული ფინანსური ინსტრუმენტები </t>
  </si>
  <si>
    <t>გორის მუნიციპალიტეტი</t>
  </si>
  <si>
    <t>2019 წლის ფაქტი</t>
  </si>
  <si>
    <t>2020 წლის ფაქტი</t>
  </si>
  <si>
    <t>2016 წლის ფაქტი</t>
  </si>
  <si>
    <t>2017 წლის ფაქტი</t>
  </si>
  <si>
    <t>2018 წლის ფაქტი</t>
  </si>
  <si>
    <t>2021 წლის ფაქტი</t>
  </si>
  <si>
    <t>a</t>
  </si>
  <si>
    <t>2022 წლის ფაქტი</t>
  </si>
  <si>
    <t>2023 წლის იანვარ-დეკემბერი ფაქტი</t>
  </si>
  <si>
    <t>2023 წლის ფაქტი</t>
  </si>
  <si>
    <t>2024 წლის ფაქტი</t>
  </si>
  <si>
    <t>2025 წლის გეგმა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</si>
</sst>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#,##0.000"/>
  </numFmts>
  <fonts count="8" x14ac:knownFonts="1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i/>
      <u/>
      <sz val="11"/>
      <color theme="4" tint="-0.249977111117893"/>
      <name val="Arial"/>
      <family val="2"/>
    </font>
    <font>
      <b/>
      <sz val="12"/>
      <color rgb="FFFFFF00"/>
      <name val="Arial"/>
      <family val="2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</cellStyleXfs>
  <cellXfs count="40">
    <xf numFmtId="0" fontId="0" fillId="0" borderId="0" xfId="0" applyAlignment="1"/>
    <xf numFmtId="164" fontId="2" fillId="0" borderId="1" xfId="0" applyNumberFormat="1" applyFont="1" applyBorder="1" applyAlignment="1">
      <alignment horizontal="center" vertical="center" wrapText="1" readingOrder="1"/>
    </xf>
    <xf numFmtId="164" fontId="3" fillId="0" borderId="1" xfId="0" applyNumberFormat="1" applyFont="1" applyBorder="1" applyAlignment="1">
      <alignment horizontal="center" vertical="center" wrapText="1" readingOrder="1"/>
    </xf>
    <xf numFmtId="164" fontId="2" fillId="2" borderId="1" xfId="0" applyNumberFormat="1" applyFont="1" applyFill="1" applyBorder="1" applyAlignment="1">
      <alignment horizontal="center" vertical="center" wrapText="1" readingOrder="1"/>
    </xf>
    <xf numFmtId="0" fontId="2" fillId="0" borderId="1" xfId="0" applyFont="1" applyBorder="1" applyAlignment="1">
      <alignment horizontal="center" vertical="center" wrapText="1" readingOrder="1"/>
    </xf>
    <xf numFmtId="0" fontId="2" fillId="0" borderId="1" xfId="0" applyFont="1" applyBorder="1" applyAlignment="1">
      <alignment vertical="center" wrapText="1" readingOrder="1"/>
    </xf>
    <xf numFmtId="0" fontId="2" fillId="2" borderId="1" xfId="0" applyFont="1" applyFill="1" applyBorder="1" applyAlignment="1">
      <alignment vertical="center" wrapText="1" readingOrder="1"/>
    </xf>
    <xf numFmtId="0" fontId="3" fillId="0" borderId="0" xfId="0" applyFont="1" applyAlignment="1"/>
    <xf numFmtId="0" fontId="3" fillId="0" borderId="1" xfId="0" applyFont="1" applyBorder="1" applyAlignment="1">
      <alignment horizontal="left" vertical="center" wrapText="1" indent="1" readingOrder="1"/>
    </xf>
    <xf numFmtId="0" fontId="2" fillId="0" borderId="1" xfId="0" applyFont="1" applyBorder="1" applyAlignment="1">
      <alignment horizontal="left" vertical="center" wrapText="1" indent="1" readingOrder="1"/>
    </xf>
    <xf numFmtId="0" fontId="3" fillId="0" borderId="1" xfId="0" applyFont="1" applyBorder="1" applyAlignment="1">
      <alignment horizontal="left" vertical="center" wrapText="1" indent="2" readingOrder="1"/>
    </xf>
    <xf numFmtId="0" fontId="3" fillId="0" borderId="1" xfId="0" applyFont="1" applyBorder="1" applyAlignment="1">
      <alignment horizontal="left" vertical="center" wrapText="1" indent="3" readingOrder="1"/>
    </xf>
    <xf numFmtId="0" fontId="2" fillId="0" borderId="0" xfId="0" applyFont="1" applyAlignment="1">
      <alignment vertical="center"/>
    </xf>
    <xf numFmtId="0" fontId="2" fillId="2" borderId="1" xfId="0" applyFont="1" applyFill="1" applyBorder="1" applyAlignment="1">
      <alignment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 indent="3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indent="3"/>
    </xf>
    <xf numFmtId="0" fontId="3" fillId="0" borderId="1" xfId="0" applyFont="1" applyBorder="1" applyAlignment="1"/>
    <xf numFmtId="164" fontId="3" fillId="0" borderId="1" xfId="0" applyNumberFormat="1" applyFont="1" applyBorder="1" applyAlignment="1">
      <alignment horizontal="center"/>
    </xf>
    <xf numFmtId="0" fontId="2" fillId="0" borderId="0" xfId="0" applyFont="1" applyAlignment="1"/>
    <xf numFmtId="164" fontId="2" fillId="2" borderId="1" xfId="0" applyNumberFormat="1" applyFont="1" applyFill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center" vertical="center" wrapText="1" readingOrder="1"/>
    </xf>
    <xf numFmtId="0" fontId="6" fillId="3" borderId="2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165" fontId="3" fillId="0" borderId="0" xfId="0" applyNumberFormat="1" applyFont="1" applyAlignment="1"/>
    <xf numFmtId="164" fontId="3" fillId="3" borderId="1" xfId="0" applyNumberFormat="1" applyFont="1" applyFill="1" applyBorder="1" applyAlignment="1">
      <alignment horizontal="center" vertical="center" wrapText="1" readingOrder="1"/>
    </xf>
    <xf numFmtId="164" fontId="2" fillId="3" borderId="1" xfId="0" applyNumberFormat="1" applyFont="1" applyFill="1" applyBorder="1" applyAlignment="1">
      <alignment horizontal="center" vertical="center" wrapText="1" readingOrder="1"/>
    </xf>
    <xf numFmtId="0" fontId="3" fillId="3" borderId="0" xfId="0" applyFont="1" applyFill="1" applyAlignment="1"/>
    <xf numFmtId="164" fontId="3" fillId="3" borderId="0" xfId="0" applyNumberFormat="1" applyFont="1" applyFill="1" applyAlignment="1"/>
    <xf numFmtId="0" fontId="5" fillId="0" borderId="0" xfId="0" applyFont="1" applyAlignment="1">
      <alignment horizontal="left" vertical="center"/>
    </xf>
    <xf numFmtId="0" fontId="4" fillId="3" borderId="1" xfId="0" applyFont="1" applyFill="1" applyBorder="1" applyAlignment="1">
      <alignment horizontal="center" vertical="center" wrapText="1" readingOrder="1"/>
    </xf>
    <xf numFmtId="164" fontId="3" fillId="4" borderId="1" xfId="0" applyNumberFormat="1" applyFont="1" applyFill="1" applyBorder="1" applyAlignment="1">
      <alignment horizontal="center" vertical="center" wrapText="1" readingOrder="1"/>
    </xf>
    <xf numFmtId="0" fontId="5" fillId="3" borderId="0" xfId="0" applyFont="1" applyFill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</cellXfs>
  <cellStyles count="8">
    <cellStyle name="Comma" xfId="4"/>
    <cellStyle name="Comma [0]" xfId="5"/>
    <cellStyle name="Comma 2" xfId="7"/>
    <cellStyle name="Currency" xfId="2"/>
    <cellStyle name="Currency [0]" xfId="3"/>
    <cellStyle name="Normal" xfId="0" builtinId="0"/>
    <cellStyle name="Normal 2" xfId="6"/>
    <cellStyle name="Percent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2C2C90"/>
      <rgbColor rgb="000000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R76"/>
  <sheetViews>
    <sheetView showGridLines="0" tabSelected="1" view="pageBreakPreview" zoomScaleNormal="100" zoomScaleSheetLayoutView="100" workbookViewId="0">
      <pane xSplit="4" ySplit="4" topLeftCell="E5" activePane="bottomRight" state="frozen"/>
      <selection activeCell="M5" sqref="M5"/>
      <selection pane="topRight" activeCell="M5" sqref="M5"/>
      <selection pane="bottomLeft" activeCell="M5" sqref="M5"/>
      <selection pane="bottomRight" activeCell="M1" sqref="M1:N1048576"/>
    </sheetView>
  </sheetViews>
  <sheetFormatPr defaultRowHeight="14.25" x14ac:dyDescent="0.2"/>
  <cols>
    <col min="1" max="3" width="9.140625" style="7"/>
    <col min="4" max="4" width="58.7109375" style="7" customWidth="1"/>
    <col min="5" max="10" width="14.7109375" style="7" customWidth="1"/>
    <col min="11" max="14" width="14.7109375" style="30" customWidth="1"/>
    <col min="15" max="15" width="9.140625" style="30"/>
    <col min="16" max="16384" width="9.140625" style="7"/>
  </cols>
  <sheetData>
    <row r="1" spans="1:15" ht="16.5" thickBot="1" x14ac:dyDescent="0.25">
      <c r="A1" s="25"/>
      <c r="B1" s="26"/>
    </row>
    <row r="2" spans="1:15" ht="36" customHeight="1" x14ac:dyDescent="0.2">
      <c r="D2" s="38" t="s">
        <v>40</v>
      </c>
      <c r="E2" s="38"/>
      <c r="F2" s="38"/>
      <c r="G2" s="38"/>
      <c r="H2" s="38"/>
      <c r="I2" s="38"/>
      <c r="J2" s="38"/>
      <c r="K2" s="38"/>
      <c r="L2" s="38"/>
      <c r="M2" s="36"/>
      <c r="N2" s="37"/>
      <c r="O2" s="30" t="s">
        <v>47</v>
      </c>
    </row>
    <row r="3" spans="1:15" ht="24.75" customHeight="1" x14ac:dyDescent="0.2">
      <c r="O3" s="30" t="s">
        <v>47</v>
      </c>
    </row>
    <row r="4" spans="1:15" ht="71.25" customHeight="1" x14ac:dyDescent="0.2">
      <c r="D4" s="24" t="s">
        <v>23</v>
      </c>
      <c r="E4" s="24" t="s">
        <v>43</v>
      </c>
      <c r="F4" s="24" t="s">
        <v>44</v>
      </c>
      <c r="G4" s="24" t="s">
        <v>45</v>
      </c>
      <c r="H4" s="24" t="s">
        <v>41</v>
      </c>
      <c r="I4" s="24" t="s">
        <v>42</v>
      </c>
      <c r="J4" s="24" t="s">
        <v>46</v>
      </c>
      <c r="K4" s="33" t="s">
        <v>48</v>
      </c>
      <c r="L4" s="33" t="s">
        <v>50</v>
      </c>
      <c r="M4" s="33" t="s">
        <v>51</v>
      </c>
      <c r="N4" s="33" t="s">
        <v>52</v>
      </c>
      <c r="O4" s="30" t="s">
        <v>47</v>
      </c>
    </row>
    <row r="5" spans="1:15" ht="18.75" customHeight="1" x14ac:dyDescent="0.2">
      <c r="D5" s="5" t="s">
        <v>0</v>
      </c>
      <c r="E5" s="1">
        <v>38431.866999999998</v>
      </c>
      <c r="F5" s="1">
        <v>39118.144839999994</v>
      </c>
      <c r="G5" s="1">
        <v>41337.605079999994</v>
      </c>
      <c r="H5" s="1">
        <v>59492.933340000003</v>
      </c>
      <c r="I5" s="1">
        <v>54565.285390000005</v>
      </c>
      <c r="J5" s="1">
        <v>63193.494559999999</v>
      </c>
      <c r="K5" s="29">
        <v>76024.105859999996</v>
      </c>
      <c r="L5" s="29">
        <v>88035.93028</v>
      </c>
      <c r="M5" s="29">
        <v>102339.82669</v>
      </c>
      <c r="N5" s="29">
        <v>104233.40000000001</v>
      </c>
      <c r="O5" s="31" t="str">
        <f t="shared" ref="O5:O56" si="0">IF((COUNTIFS(E5:L5,"&lt;&gt;0"))&gt;0,"a","b")</f>
        <v>a</v>
      </c>
    </row>
    <row r="6" spans="1:15" ht="21" customHeight="1" x14ac:dyDescent="0.2">
      <c r="C6" s="7">
        <v>40</v>
      </c>
      <c r="D6" s="8" t="s">
        <v>1</v>
      </c>
      <c r="E6" s="2">
        <v>6045.7765999999992</v>
      </c>
      <c r="F6" s="2">
        <v>7118.1688199999999</v>
      </c>
      <c r="G6" s="2">
        <v>7193.06736</v>
      </c>
      <c r="H6" s="2">
        <v>34858.020250000001</v>
      </c>
      <c r="I6" s="2">
        <v>33911.299050000001</v>
      </c>
      <c r="J6" s="2">
        <v>42553.327100000002</v>
      </c>
      <c r="K6" s="28">
        <v>53997.383329999997</v>
      </c>
      <c r="L6" s="28">
        <v>61040.625650000002</v>
      </c>
      <c r="M6" s="28">
        <v>68677.93101</v>
      </c>
      <c r="N6" s="28">
        <v>76791.600000000006</v>
      </c>
      <c r="O6" s="31" t="str">
        <f t="shared" si="0"/>
        <v>a</v>
      </c>
    </row>
    <row r="7" spans="1:15" ht="21" customHeight="1" x14ac:dyDescent="0.2">
      <c r="C7" s="7">
        <v>40</v>
      </c>
      <c r="D7" s="8" t="s">
        <v>36</v>
      </c>
      <c r="E7" s="2">
        <v>28790.94</v>
      </c>
      <c r="F7" s="2">
        <v>28294.803979999997</v>
      </c>
      <c r="G7" s="2">
        <v>29086.148689999998</v>
      </c>
      <c r="H7" s="2">
        <v>19529.365720000002</v>
      </c>
      <c r="I7" s="2">
        <v>15724.92698</v>
      </c>
      <c r="J7" s="2">
        <v>13407.15878</v>
      </c>
      <c r="K7" s="28">
        <v>14341.2865</v>
      </c>
      <c r="L7" s="28">
        <v>16441.13276</v>
      </c>
      <c r="M7" s="28">
        <v>23396.550210000001</v>
      </c>
      <c r="N7" s="28">
        <v>16765.7</v>
      </c>
      <c r="O7" s="31" t="str">
        <f t="shared" si="0"/>
        <v>a</v>
      </c>
    </row>
    <row r="8" spans="1:15" ht="21" customHeight="1" x14ac:dyDescent="0.2">
      <c r="C8" s="7">
        <v>40</v>
      </c>
      <c r="D8" s="8" t="s">
        <v>3</v>
      </c>
      <c r="E8" s="2">
        <v>3595.1504</v>
      </c>
      <c r="F8" s="2">
        <v>3705.1720399999999</v>
      </c>
      <c r="G8" s="2">
        <v>5058.3890300000003</v>
      </c>
      <c r="H8" s="2">
        <v>5105.5473700000002</v>
      </c>
      <c r="I8" s="2">
        <v>4929.0593600000002</v>
      </c>
      <c r="J8" s="2">
        <v>7233.0086800000008</v>
      </c>
      <c r="K8" s="28">
        <v>7685.4360299999998</v>
      </c>
      <c r="L8" s="28">
        <v>10554.171869999998</v>
      </c>
      <c r="M8" s="28">
        <v>10265.34547</v>
      </c>
      <c r="N8" s="28">
        <v>10676.1</v>
      </c>
      <c r="O8" s="31" t="str">
        <f t="shared" si="0"/>
        <v>a</v>
      </c>
    </row>
    <row r="9" spans="1:15" ht="15" x14ac:dyDescent="0.2">
      <c r="C9" s="7">
        <v>40</v>
      </c>
      <c r="D9" s="5"/>
      <c r="E9" s="2"/>
      <c r="F9" s="2"/>
      <c r="G9" s="2"/>
      <c r="H9" s="2"/>
      <c r="I9" s="2"/>
      <c r="J9" s="2"/>
      <c r="K9" s="28"/>
      <c r="L9" s="28"/>
      <c r="M9" s="28"/>
      <c r="N9" s="28"/>
      <c r="O9" s="31" t="str">
        <f t="shared" si="0"/>
        <v>a</v>
      </c>
    </row>
    <row r="10" spans="1:15" ht="15" x14ac:dyDescent="0.2">
      <c r="C10" s="7">
        <v>40</v>
      </c>
      <c r="D10" s="5" t="s">
        <v>4</v>
      </c>
      <c r="E10" s="1">
        <v>28026.915269999998</v>
      </c>
      <c r="F10" s="1">
        <v>23785.810960000006</v>
      </c>
      <c r="G10" s="1">
        <v>24181.603000000003</v>
      </c>
      <c r="H10" s="1">
        <v>27077.497280000003</v>
      </c>
      <c r="I10" s="1">
        <v>27407.684139999998</v>
      </c>
      <c r="J10" s="1">
        <v>35238.48302</v>
      </c>
      <c r="K10" s="29">
        <v>45270.358979999997</v>
      </c>
      <c r="L10" s="29">
        <v>59283.088679999993</v>
      </c>
      <c r="M10" s="29">
        <v>68470.754240000009</v>
      </c>
      <c r="N10" s="29">
        <v>69675.31508</v>
      </c>
      <c r="O10" s="31" t="str">
        <f t="shared" si="0"/>
        <v>a</v>
      </c>
    </row>
    <row r="11" spans="1:15" ht="19.5" customHeight="1" x14ac:dyDescent="0.2">
      <c r="C11" s="7">
        <v>40</v>
      </c>
      <c r="D11" s="8" t="s">
        <v>5</v>
      </c>
      <c r="E11" s="2">
        <v>4417.0626899999997</v>
      </c>
      <c r="F11" s="2">
        <v>3713.2855099999997</v>
      </c>
      <c r="G11" s="2">
        <v>3836.6609100000005</v>
      </c>
      <c r="H11" s="2">
        <v>3949.7981799999998</v>
      </c>
      <c r="I11" s="2">
        <v>3842.7972600000003</v>
      </c>
      <c r="J11" s="2">
        <v>4015.6927300000002</v>
      </c>
      <c r="K11" s="28">
        <v>5229.8955099999994</v>
      </c>
      <c r="L11" s="28">
        <v>6055.2430599999998</v>
      </c>
      <c r="M11" s="28">
        <v>7489.3248400000002</v>
      </c>
      <c r="N11" s="28">
        <v>8971</v>
      </c>
      <c r="O11" s="31" t="str">
        <f t="shared" si="0"/>
        <v>a</v>
      </c>
    </row>
    <row r="12" spans="1:15" ht="19.5" customHeight="1" x14ac:dyDescent="0.2">
      <c r="C12" s="7">
        <v>40</v>
      </c>
      <c r="D12" s="8" t="s">
        <v>6</v>
      </c>
      <c r="E12" s="2">
        <v>3194.62309</v>
      </c>
      <c r="F12" s="2">
        <v>3140.6125200000001</v>
      </c>
      <c r="G12" s="2">
        <v>3080.2092700000003</v>
      </c>
      <c r="H12" s="2">
        <v>3485.2068499999991</v>
      </c>
      <c r="I12" s="2">
        <v>3450.0956200000001</v>
      </c>
      <c r="J12" s="2">
        <v>4882.3010700000004</v>
      </c>
      <c r="K12" s="28">
        <v>5677.2360399999998</v>
      </c>
      <c r="L12" s="28">
        <v>8052.18613</v>
      </c>
      <c r="M12" s="28">
        <v>9175.5158599999995</v>
      </c>
      <c r="N12" s="28">
        <v>7108.8150800000003</v>
      </c>
      <c r="O12" s="31" t="str">
        <f t="shared" si="0"/>
        <v>a</v>
      </c>
    </row>
    <row r="13" spans="1:15" ht="19.5" customHeight="1" x14ac:dyDescent="0.2">
      <c r="C13" s="7">
        <v>40</v>
      </c>
      <c r="D13" s="8" t="s">
        <v>7</v>
      </c>
      <c r="E13" s="2">
        <v>261.91800000000001</v>
      </c>
      <c r="F13" s="2">
        <v>169.952</v>
      </c>
      <c r="G13" s="2">
        <v>383.005</v>
      </c>
      <c r="H13" s="2">
        <v>274.40699999999998</v>
      </c>
      <c r="I13" s="2">
        <v>268.37</v>
      </c>
      <c r="J13" s="2">
        <v>908.44799999999998</v>
      </c>
      <c r="K13" s="28">
        <v>1611.6179999999999</v>
      </c>
      <c r="L13" s="28">
        <v>1595.94</v>
      </c>
      <c r="M13" s="28">
        <v>1179.0630000000001</v>
      </c>
      <c r="N13" s="28">
        <v>1023</v>
      </c>
      <c r="O13" s="31" t="str">
        <f t="shared" si="0"/>
        <v>a</v>
      </c>
    </row>
    <row r="14" spans="1:15" ht="19.5" customHeight="1" x14ac:dyDescent="0.2">
      <c r="C14" s="7">
        <v>40</v>
      </c>
      <c r="D14" s="8" t="s">
        <v>8</v>
      </c>
      <c r="E14" s="2">
        <v>14212.34859</v>
      </c>
      <c r="F14" s="2">
        <v>13366.951450000004</v>
      </c>
      <c r="G14" s="2">
        <v>14254.755800000003</v>
      </c>
      <c r="H14" s="2">
        <v>16401.061190000004</v>
      </c>
      <c r="I14" s="2">
        <v>16326.874259999999</v>
      </c>
      <c r="J14" s="2">
        <v>21382.4872</v>
      </c>
      <c r="K14" s="28">
        <v>27425.371829999996</v>
      </c>
      <c r="L14" s="28">
        <v>35839.8341</v>
      </c>
      <c r="M14" s="28">
        <v>41177.515670000001</v>
      </c>
      <c r="N14" s="28">
        <v>43680.1</v>
      </c>
      <c r="O14" s="31" t="str">
        <f t="shared" si="0"/>
        <v>a</v>
      </c>
    </row>
    <row r="15" spans="1:15" ht="19.5" customHeight="1" x14ac:dyDescent="0.2">
      <c r="C15" s="7">
        <v>40</v>
      </c>
      <c r="D15" s="8" t="s">
        <v>2</v>
      </c>
      <c r="E15" s="2">
        <v>1066.3770000000002</v>
      </c>
      <c r="F15" s="2">
        <v>344.73965000000004</v>
      </c>
      <c r="G15" s="2">
        <v>0</v>
      </c>
      <c r="H15" s="2">
        <v>0</v>
      </c>
      <c r="I15" s="2">
        <v>302.7165</v>
      </c>
      <c r="J15" s="2">
        <v>548.82555000000002</v>
      </c>
      <c r="K15" s="28">
        <v>879.99018000000001</v>
      </c>
      <c r="L15" s="28">
        <v>168.11620000000002</v>
      </c>
      <c r="M15" s="28">
        <v>132.35900000000001</v>
      </c>
      <c r="N15" s="28">
        <v>571.4</v>
      </c>
      <c r="O15" s="31" t="str">
        <f t="shared" si="0"/>
        <v>a</v>
      </c>
    </row>
    <row r="16" spans="1:15" ht="19.5" customHeight="1" x14ac:dyDescent="0.2">
      <c r="C16" s="7">
        <v>40</v>
      </c>
      <c r="D16" s="8" t="s">
        <v>9</v>
      </c>
      <c r="E16" s="2">
        <v>3146.1414499999996</v>
      </c>
      <c r="F16" s="2">
        <v>1475.77412</v>
      </c>
      <c r="G16" s="2">
        <v>1274.0960600000001</v>
      </c>
      <c r="H16" s="2">
        <v>1507.3029100000001</v>
      </c>
      <c r="I16" s="2">
        <v>1645.6908200000003</v>
      </c>
      <c r="J16" s="2">
        <v>1667.2408900000003</v>
      </c>
      <c r="K16" s="28">
        <v>2542.2684800000002</v>
      </c>
      <c r="L16" s="28">
        <v>3257.0117400000004</v>
      </c>
      <c r="M16" s="28">
        <v>2789.8757400000004</v>
      </c>
      <c r="N16" s="28">
        <v>3033.3</v>
      </c>
      <c r="O16" s="31" t="str">
        <f t="shared" si="0"/>
        <v>a</v>
      </c>
    </row>
    <row r="17" spans="3:18" ht="19.5" customHeight="1" x14ac:dyDescent="0.2">
      <c r="C17" s="7">
        <v>40</v>
      </c>
      <c r="D17" s="8" t="s">
        <v>10</v>
      </c>
      <c r="E17" s="2">
        <v>1728.4444499999997</v>
      </c>
      <c r="F17" s="2">
        <v>1574.4957099999997</v>
      </c>
      <c r="G17" s="2">
        <v>1352.8759599999998</v>
      </c>
      <c r="H17" s="2">
        <v>1459.7211499999999</v>
      </c>
      <c r="I17" s="2">
        <v>1571.1396800000002</v>
      </c>
      <c r="J17" s="2">
        <v>1833.48758</v>
      </c>
      <c r="K17" s="28">
        <v>1903.97894</v>
      </c>
      <c r="L17" s="28">
        <v>4314.7574500000001</v>
      </c>
      <c r="M17" s="28">
        <v>6527.1001299999998</v>
      </c>
      <c r="N17" s="28">
        <v>5287.7</v>
      </c>
      <c r="O17" s="31" t="str">
        <f t="shared" si="0"/>
        <v>a</v>
      </c>
    </row>
    <row r="18" spans="3:18" x14ac:dyDescent="0.2">
      <c r="C18" s="7">
        <v>40</v>
      </c>
      <c r="D18" s="8"/>
      <c r="E18" s="2"/>
      <c r="F18" s="2"/>
      <c r="G18" s="2"/>
      <c r="H18" s="2"/>
      <c r="I18" s="2"/>
      <c r="J18" s="2"/>
      <c r="K18" s="28"/>
      <c r="L18" s="28"/>
      <c r="M18" s="28"/>
      <c r="N18" s="28"/>
      <c r="O18" s="31" t="str">
        <f t="shared" si="0"/>
        <v>a</v>
      </c>
    </row>
    <row r="19" spans="3:18" ht="15" x14ac:dyDescent="0.2">
      <c r="C19" s="7">
        <v>40</v>
      </c>
      <c r="D19" s="6" t="s">
        <v>11</v>
      </c>
      <c r="E19" s="3">
        <v>10404.951730000001</v>
      </c>
      <c r="F19" s="3">
        <v>15332.333879999987</v>
      </c>
      <c r="G19" s="3">
        <v>17156.002079999991</v>
      </c>
      <c r="H19" s="3">
        <v>32415.43606</v>
      </c>
      <c r="I19" s="3">
        <v>27157.601250000007</v>
      </c>
      <c r="J19" s="3">
        <v>27955.01154</v>
      </c>
      <c r="K19" s="3">
        <v>30753.746879999999</v>
      </c>
      <c r="L19" s="3">
        <v>28752.841600000007</v>
      </c>
      <c r="M19" s="3">
        <v>33869.072449999992</v>
      </c>
      <c r="N19" s="3">
        <v>34558.084920000008</v>
      </c>
      <c r="O19" s="31" t="str">
        <f t="shared" si="0"/>
        <v>a</v>
      </c>
    </row>
    <row r="20" spans="3:18" ht="15" x14ac:dyDescent="0.2">
      <c r="C20" s="7">
        <v>40</v>
      </c>
      <c r="D20" s="5"/>
      <c r="E20" s="1"/>
      <c r="F20" s="1"/>
      <c r="G20" s="1"/>
      <c r="H20" s="1"/>
      <c r="I20" s="1"/>
      <c r="J20" s="1"/>
      <c r="K20" s="29"/>
      <c r="L20" s="29"/>
      <c r="M20" s="29"/>
      <c r="N20" s="29"/>
      <c r="O20" s="31" t="str">
        <f t="shared" si="0"/>
        <v>a</v>
      </c>
    </row>
    <row r="21" spans="3:18" ht="15" x14ac:dyDescent="0.2">
      <c r="C21" s="7">
        <v>40</v>
      </c>
      <c r="D21" s="5" t="s">
        <v>12</v>
      </c>
      <c r="E21" s="1">
        <v>10596.75129</v>
      </c>
      <c r="F21" s="1">
        <v>14314.430660000004</v>
      </c>
      <c r="G21" s="1">
        <v>16402.663500000006</v>
      </c>
      <c r="H21" s="1">
        <v>29067.365000000005</v>
      </c>
      <c r="I21" s="1">
        <v>28150.03631</v>
      </c>
      <c r="J21" s="1">
        <v>22811.317579999999</v>
      </c>
      <c r="K21" s="29">
        <v>27844.020469999999</v>
      </c>
      <c r="L21" s="29">
        <v>34021.912900000003</v>
      </c>
      <c r="M21" s="29">
        <v>32027.58049</v>
      </c>
      <c r="N21" s="29">
        <v>33425.372579999996</v>
      </c>
      <c r="O21" s="31" t="str">
        <f t="shared" si="0"/>
        <v>a</v>
      </c>
    </row>
    <row r="22" spans="3:18" ht="17.25" customHeight="1" x14ac:dyDescent="0.2">
      <c r="C22" s="7">
        <v>40</v>
      </c>
      <c r="D22" s="8" t="s">
        <v>24</v>
      </c>
      <c r="E22" s="2">
        <v>11654.193069999999</v>
      </c>
      <c r="F22" s="2">
        <v>15084.571400000004</v>
      </c>
      <c r="G22" s="2">
        <v>17189.813180000005</v>
      </c>
      <c r="H22" s="2">
        <v>29807.397990000005</v>
      </c>
      <c r="I22" s="2">
        <v>30260.057410000001</v>
      </c>
      <c r="J22" s="2">
        <v>27848.216899999999</v>
      </c>
      <c r="K22" s="28">
        <v>31069.60686</v>
      </c>
      <c r="L22" s="28">
        <v>39564.873070000001</v>
      </c>
      <c r="M22" s="28">
        <v>34101.112150000001</v>
      </c>
      <c r="N22" s="28">
        <v>34425.372579999996</v>
      </c>
      <c r="O22" s="31" t="str">
        <f t="shared" si="0"/>
        <v>a</v>
      </c>
    </row>
    <row r="23" spans="3:18" ht="17.25" customHeight="1" x14ac:dyDescent="0.2">
      <c r="C23" s="7">
        <v>40</v>
      </c>
      <c r="D23" s="8" t="s">
        <v>25</v>
      </c>
      <c r="E23" s="2">
        <v>1057.4417800000001</v>
      </c>
      <c r="F23" s="2">
        <v>770.14074000000005</v>
      </c>
      <c r="G23" s="2">
        <v>787.14967999999988</v>
      </c>
      <c r="H23" s="2">
        <v>740.03298999999993</v>
      </c>
      <c r="I23" s="2">
        <v>2110.0211000000004</v>
      </c>
      <c r="J23" s="2">
        <v>5036.8993200000004</v>
      </c>
      <c r="K23" s="28">
        <v>3225.5863899999999</v>
      </c>
      <c r="L23" s="28">
        <v>5542.9601700000003</v>
      </c>
      <c r="M23" s="28">
        <v>2073.5316600000001</v>
      </c>
      <c r="N23" s="28">
        <v>1000</v>
      </c>
      <c r="O23" s="31" t="str">
        <f t="shared" si="0"/>
        <v>a</v>
      </c>
    </row>
    <row r="24" spans="3:18" x14ac:dyDescent="0.2">
      <c r="C24" s="7">
        <v>40</v>
      </c>
      <c r="D24" s="8"/>
      <c r="E24" s="2"/>
      <c r="F24" s="2"/>
      <c r="G24" s="2"/>
      <c r="H24" s="2"/>
      <c r="I24" s="2"/>
      <c r="J24" s="2"/>
      <c r="K24" s="28"/>
      <c r="L24" s="28"/>
      <c r="M24" s="28"/>
      <c r="N24" s="28"/>
      <c r="O24" s="31" t="str">
        <f t="shared" si="0"/>
        <v>a</v>
      </c>
    </row>
    <row r="25" spans="3:18" ht="15" x14ac:dyDescent="0.2">
      <c r="C25" s="7">
        <v>40</v>
      </c>
      <c r="D25" s="6" t="s">
        <v>13</v>
      </c>
      <c r="E25" s="3">
        <v>-191.79955999999947</v>
      </c>
      <c r="F25" s="3">
        <v>1017.9032199999838</v>
      </c>
      <c r="G25" s="3">
        <v>753.33857999998509</v>
      </c>
      <c r="H25" s="3">
        <v>3348.0710599999948</v>
      </c>
      <c r="I25" s="3">
        <v>-992.43505999999252</v>
      </c>
      <c r="J25" s="3">
        <v>5143.6939600000005</v>
      </c>
      <c r="K25" s="3">
        <v>2909.7264099999993</v>
      </c>
      <c r="L25" s="3">
        <v>-5269.071299999996</v>
      </c>
      <c r="M25" s="3">
        <v>1841.4919599999921</v>
      </c>
      <c r="N25" s="3">
        <v>1132.7123400000128</v>
      </c>
      <c r="O25" s="31" t="str">
        <f t="shared" si="0"/>
        <v>a</v>
      </c>
    </row>
    <row r="26" spans="3:18" ht="15" x14ac:dyDescent="0.2">
      <c r="C26" s="7">
        <v>40</v>
      </c>
      <c r="D26" s="5"/>
      <c r="E26" s="1"/>
      <c r="F26" s="1"/>
      <c r="G26" s="1"/>
      <c r="H26" s="1"/>
      <c r="I26" s="1"/>
      <c r="J26" s="1"/>
      <c r="K26" s="29"/>
      <c r="L26" s="29"/>
      <c r="M26" s="29"/>
      <c r="N26" s="29"/>
      <c r="O26" s="31" t="str">
        <f t="shared" si="0"/>
        <v>a</v>
      </c>
    </row>
    <row r="27" spans="3:18" ht="15" x14ac:dyDescent="0.2">
      <c r="C27" s="7">
        <v>40</v>
      </c>
      <c r="D27" s="5" t="s">
        <v>14</v>
      </c>
      <c r="E27" s="1">
        <v>-366.57877000000008</v>
      </c>
      <c r="F27" s="1">
        <v>859.35760999998456</v>
      </c>
      <c r="G27" s="1">
        <v>606.04457999998704</v>
      </c>
      <c r="H27" s="1">
        <v>3072.9450600000009</v>
      </c>
      <c r="I27" s="1">
        <v>-1354.8230599999952</v>
      </c>
      <c r="J27" s="1">
        <v>4753.8759600000049</v>
      </c>
      <c r="K27" s="29">
        <v>2489.3034100000077</v>
      </c>
      <c r="L27" s="29">
        <v>-7577.4222999999765</v>
      </c>
      <c r="M27" s="29">
        <v>-504.95604000001913</v>
      </c>
      <c r="N27" s="29">
        <v>-997.28765999998723</v>
      </c>
      <c r="O27" s="31" t="str">
        <f t="shared" si="0"/>
        <v>a</v>
      </c>
    </row>
    <row r="28" spans="3:18" ht="15" x14ac:dyDescent="0.2">
      <c r="C28" s="7">
        <v>40</v>
      </c>
      <c r="D28" s="9" t="s">
        <v>24</v>
      </c>
      <c r="E28" s="1">
        <v>0</v>
      </c>
      <c r="F28" s="1">
        <v>859.35760999998456</v>
      </c>
      <c r="G28" s="1">
        <v>606.04457999998704</v>
      </c>
      <c r="H28" s="1">
        <v>3085.8427000000011</v>
      </c>
      <c r="I28" s="1">
        <v>0</v>
      </c>
      <c r="J28" s="1">
        <v>4753.8759600000049</v>
      </c>
      <c r="K28" s="29">
        <v>2489.3034100000077</v>
      </c>
      <c r="L28" s="29">
        <v>0</v>
      </c>
      <c r="M28" s="29">
        <v>0</v>
      </c>
      <c r="N28" s="29">
        <v>0</v>
      </c>
      <c r="O28" s="31" t="str">
        <f t="shared" si="0"/>
        <v>a</v>
      </c>
    </row>
    <row r="29" spans="3:18" ht="15.75" customHeight="1" x14ac:dyDescent="0.2">
      <c r="C29" s="7">
        <v>40</v>
      </c>
      <c r="D29" s="10" t="s">
        <v>15</v>
      </c>
      <c r="E29" s="28">
        <v>0</v>
      </c>
      <c r="F29" s="28">
        <v>859.35760999998456</v>
      </c>
      <c r="G29" s="28">
        <v>606.04457999998704</v>
      </c>
      <c r="H29" s="28">
        <v>3085.8427000000011</v>
      </c>
      <c r="I29" s="28">
        <v>0</v>
      </c>
      <c r="J29" s="28">
        <v>4753.8759600000049</v>
      </c>
      <c r="K29" s="28">
        <v>2489.3034100000077</v>
      </c>
      <c r="L29" s="28">
        <v>0</v>
      </c>
      <c r="M29" s="28">
        <v>0</v>
      </c>
      <c r="N29" s="28">
        <v>0</v>
      </c>
      <c r="O29" s="31" t="str">
        <f t="shared" si="0"/>
        <v>a</v>
      </c>
      <c r="R29" s="27"/>
    </row>
    <row r="30" spans="3:18" ht="15.75" hidden="1" customHeight="1" x14ac:dyDescent="0.2">
      <c r="D30" s="10"/>
      <c r="E30" s="28"/>
      <c r="F30" s="28"/>
      <c r="G30" s="28"/>
      <c r="H30" s="28"/>
      <c r="I30" s="28"/>
      <c r="J30" s="28"/>
      <c r="K30" s="34">
        <v>0</v>
      </c>
      <c r="L30" s="34">
        <v>0</v>
      </c>
      <c r="M30" s="34">
        <v>0</v>
      </c>
      <c r="N30" s="34">
        <v>0</v>
      </c>
      <c r="O30" s="31"/>
      <c r="R30" s="27"/>
    </row>
    <row r="31" spans="3:18" ht="15.75" hidden="1" customHeight="1" x14ac:dyDescent="0.2">
      <c r="D31" s="10"/>
      <c r="E31" s="28"/>
      <c r="F31" s="28"/>
      <c r="G31" s="28"/>
      <c r="H31" s="28"/>
      <c r="I31" s="28"/>
      <c r="J31" s="28"/>
      <c r="K31" s="34">
        <v>2489.3034100000077</v>
      </c>
      <c r="L31" s="34">
        <v>0</v>
      </c>
      <c r="M31" s="34">
        <v>0</v>
      </c>
      <c r="N31" s="34">
        <v>0</v>
      </c>
      <c r="O31" s="31"/>
      <c r="R31" s="27"/>
    </row>
    <row r="32" spans="3:18" ht="15.75" hidden="1" customHeight="1" x14ac:dyDescent="0.2">
      <c r="C32" s="7">
        <v>40</v>
      </c>
      <c r="D32" s="10" t="s">
        <v>37</v>
      </c>
      <c r="E32" s="28">
        <v>0</v>
      </c>
      <c r="F32" s="28">
        <v>0</v>
      </c>
      <c r="G32" s="28">
        <v>0</v>
      </c>
      <c r="H32" s="28">
        <v>0</v>
      </c>
      <c r="I32" s="28">
        <v>0</v>
      </c>
      <c r="J32" s="28">
        <v>0</v>
      </c>
      <c r="K32" s="28">
        <v>0</v>
      </c>
      <c r="L32" s="28">
        <v>0</v>
      </c>
      <c r="M32" s="28">
        <v>0</v>
      </c>
      <c r="N32" s="28">
        <v>0</v>
      </c>
      <c r="O32" s="31" t="str">
        <f t="shared" si="0"/>
        <v>b</v>
      </c>
    </row>
    <row r="33" spans="3:15" ht="15.75" hidden="1" customHeight="1" x14ac:dyDescent="0.2">
      <c r="C33" s="7">
        <v>40</v>
      </c>
      <c r="D33" s="10" t="s">
        <v>16</v>
      </c>
      <c r="E33" s="28">
        <v>0</v>
      </c>
      <c r="F33" s="28">
        <v>0</v>
      </c>
      <c r="G33" s="28">
        <v>0</v>
      </c>
      <c r="H33" s="28">
        <v>0</v>
      </c>
      <c r="I33" s="28">
        <v>0</v>
      </c>
      <c r="J33" s="28">
        <v>0</v>
      </c>
      <c r="K33" s="28">
        <v>0</v>
      </c>
      <c r="L33" s="28">
        <v>0</v>
      </c>
      <c r="M33" s="28">
        <v>0</v>
      </c>
      <c r="N33" s="28">
        <v>0</v>
      </c>
      <c r="O33" s="31" t="str">
        <f t="shared" si="0"/>
        <v>b</v>
      </c>
    </row>
    <row r="34" spans="3:15" ht="15.75" hidden="1" customHeight="1" x14ac:dyDescent="0.2">
      <c r="C34" s="7">
        <v>40</v>
      </c>
      <c r="D34" s="10" t="s">
        <v>17</v>
      </c>
      <c r="E34" s="28">
        <v>0</v>
      </c>
      <c r="F34" s="28">
        <v>0</v>
      </c>
      <c r="G34" s="28">
        <v>0</v>
      </c>
      <c r="H34" s="28">
        <v>0</v>
      </c>
      <c r="I34" s="28">
        <v>0</v>
      </c>
      <c r="J34" s="28">
        <v>0</v>
      </c>
      <c r="K34" s="28">
        <v>0</v>
      </c>
      <c r="L34" s="28">
        <v>0</v>
      </c>
      <c r="M34" s="28">
        <v>0</v>
      </c>
      <c r="N34" s="28">
        <v>0</v>
      </c>
      <c r="O34" s="31" t="str">
        <f t="shared" si="0"/>
        <v>b</v>
      </c>
    </row>
    <row r="35" spans="3:15" ht="15.75" hidden="1" customHeight="1" x14ac:dyDescent="0.2">
      <c r="C35" s="7">
        <v>40</v>
      </c>
      <c r="D35" s="10" t="s">
        <v>38</v>
      </c>
      <c r="E35" s="28">
        <v>0</v>
      </c>
      <c r="F35" s="28">
        <v>0</v>
      </c>
      <c r="G35" s="28">
        <v>0</v>
      </c>
      <c r="H35" s="28">
        <v>0</v>
      </c>
      <c r="I35" s="28">
        <v>0</v>
      </c>
      <c r="J35" s="28">
        <v>0</v>
      </c>
      <c r="K35" s="28">
        <v>0</v>
      </c>
      <c r="L35" s="28">
        <v>0</v>
      </c>
      <c r="M35" s="28">
        <v>0</v>
      </c>
      <c r="N35" s="28">
        <v>0</v>
      </c>
      <c r="O35" s="31" t="str">
        <f t="shared" si="0"/>
        <v>b</v>
      </c>
    </row>
    <row r="36" spans="3:15" ht="15.75" hidden="1" customHeight="1" x14ac:dyDescent="0.2">
      <c r="C36" s="7">
        <v>40</v>
      </c>
      <c r="D36" s="10" t="s">
        <v>39</v>
      </c>
      <c r="E36" s="28">
        <v>0</v>
      </c>
      <c r="F36" s="28">
        <v>0</v>
      </c>
      <c r="G36" s="28">
        <v>0</v>
      </c>
      <c r="H36" s="28">
        <v>0</v>
      </c>
      <c r="I36" s="28">
        <v>0</v>
      </c>
      <c r="J36" s="28">
        <v>0</v>
      </c>
      <c r="K36" s="28">
        <v>0</v>
      </c>
      <c r="L36" s="28">
        <v>0</v>
      </c>
      <c r="M36" s="28">
        <v>0</v>
      </c>
      <c r="N36" s="28">
        <v>0</v>
      </c>
      <c r="O36" s="31" t="str">
        <f t="shared" si="0"/>
        <v>b</v>
      </c>
    </row>
    <row r="37" spans="3:15" ht="15.75" hidden="1" customHeight="1" x14ac:dyDescent="0.2">
      <c r="C37" s="7">
        <v>40</v>
      </c>
      <c r="D37" s="10" t="s">
        <v>18</v>
      </c>
      <c r="E37" s="28">
        <v>0</v>
      </c>
      <c r="F37" s="28">
        <v>0</v>
      </c>
      <c r="G37" s="28">
        <v>0</v>
      </c>
      <c r="H37" s="28">
        <v>0</v>
      </c>
      <c r="I37" s="28">
        <v>0</v>
      </c>
      <c r="J37" s="28">
        <v>0</v>
      </c>
      <c r="K37" s="28">
        <v>0</v>
      </c>
      <c r="L37" s="28">
        <v>0</v>
      </c>
      <c r="M37" s="28">
        <v>0</v>
      </c>
      <c r="N37" s="28">
        <v>0</v>
      </c>
      <c r="O37" s="31" t="str">
        <f t="shared" si="0"/>
        <v>b</v>
      </c>
    </row>
    <row r="38" spans="3:15" ht="15" x14ac:dyDescent="0.2">
      <c r="C38" s="7">
        <v>40</v>
      </c>
      <c r="D38" s="9" t="s">
        <v>25</v>
      </c>
      <c r="E38" s="29">
        <v>366.57877000000008</v>
      </c>
      <c r="F38" s="29">
        <v>0</v>
      </c>
      <c r="G38" s="29">
        <v>0</v>
      </c>
      <c r="H38" s="29">
        <v>12.897639999999999</v>
      </c>
      <c r="I38" s="29">
        <v>1354.8230599999952</v>
      </c>
      <c r="J38" s="29">
        <v>0</v>
      </c>
      <c r="K38" s="29">
        <v>0</v>
      </c>
      <c r="L38" s="29">
        <v>7577.4222999999765</v>
      </c>
      <c r="M38" s="29">
        <v>504.95604000001913</v>
      </c>
      <c r="N38" s="29">
        <v>997.28765999998723</v>
      </c>
      <c r="O38" s="31" t="str">
        <f t="shared" si="0"/>
        <v>a</v>
      </c>
    </row>
    <row r="39" spans="3:15" ht="20.25" customHeight="1" x14ac:dyDescent="0.2">
      <c r="C39" s="7">
        <v>40</v>
      </c>
      <c r="D39" s="10" t="s">
        <v>15</v>
      </c>
      <c r="E39" s="28">
        <v>366.57877000000008</v>
      </c>
      <c r="F39" s="28">
        <v>0</v>
      </c>
      <c r="G39" s="28">
        <v>0</v>
      </c>
      <c r="H39" s="28">
        <v>0</v>
      </c>
      <c r="I39" s="28">
        <v>1354.8230599999952</v>
      </c>
      <c r="J39" s="28">
        <v>0</v>
      </c>
      <c r="K39" s="28">
        <v>0</v>
      </c>
      <c r="L39" s="28">
        <v>7577.4222999999765</v>
      </c>
      <c r="M39" s="28">
        <v>504.95604000001913</v>
      </c>
      <c r="N39" s="28">
        <v>997.28765999998723</v>
      </c>
      <c r="O39" s="31" t="str">
        <f t="shared" si="0"/>
        <v>a</v>
      </c>
    </row>
    <row r="40" spans="3:15" ht="20.25" hidden="1" customHeight="1" x14ac:dyDescent="0.2">
      <c r="D40" s="10"/>
      <c r="E40" s="28"/>
      <c r="F40" s="28"/>
      <c r="G40" s="28"/>
      <c r="H40" s="28"/>
      <c r="I40" s="28"/>
      <c r="J40" s="28"/>
      <c r="K40" s="34">
        <v>0</v>
      </c>
      <c r="L40" s="34">
        <v>0</v>
      </c>
      <c r="M40" s="34">
        <v>0</v>
      </c>
      <c r="N40" s="34">
        <v>0</v>
      </c>
      <c r="O40" s="31"/>
    </row>
    <row r="41" spans="3:15" ht="20.25" hidden="1" customHeight="1" x14ac:dyDescent="0.2">
      <c r="D41" s="10"/>
      <c r="E41" s="28"/>
      <c r="F41" s="28"/>
      <c r="G41" s="28"/>
      <c r="H41" s="28"/>
      <c r="I41" s="28"/>
      <c r="J41" s="28"/>
      <c r="K41" s="34">
        <v>0</v>
      </c>
      <c r="L41" s="34">
        <v>7577.4222999999765</v>
      </c>
      <c r="M41" s="34">
        <v>504.95604000001913</v>
      </c>
      <c r="N41" s="34">
        <v>997.28765999998723</v>
      </c>
      <c r="O41" s="31"/>
    </row>
    <row r="42" spans="3:15" ht="20.25" hidden="1" customHeight="1" x14ac:dyDescent="0.2">
      <c r="C42" s="7">
        <v>40</v>
      </c>
      <c r="D42" s="10" t="s">
        <v>37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8">
        <v>0</v>
      </c>
      <c r="L42" s="28">
        <v>0</v>
      </c>
      <c r="M42" s="28">
        <v>0</v>
      </c>
      <c r="N42" s="28">
        <v>0</v>
      </c>
      <c r="O42" s="31" t="str">
        <f t="shared" si="0"/>
        <v>b</v>
      </c>
    </row>
    <row r="43" spans="3:15" ht="20.25" hidden="1" customHeight="1" x14ac:dyDescent="0.2">
      <c r="C43" s="7">
        <v>40</v>
      </c>
      <c r="D43" s="10" t="s">
        <v>16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  <c r="J43" s="2">
        <v>0</v>
      </c>
      <c r="K43" s="28">
        <v>0</v>
      </c>
      <c r="L43" s="28">
        <v>0</v>
      </c>
      <c r="M43" s="28">
        <v>0</v>
      </c>
      <c r="N43" s="28">
        <v>0</v>
      </c>
      <c r="O43" s="31" t="str">
        <f t="shared" si="0"/>
        <v>b</v>
      </c>
    </row>
    <row r="44" spans="3:15" ht="20.25" customHeight="1" x14ac:dyDescent="0.2">
      <c r="C44" s="7">
        <v>40</v>
      </c>
      <c r="D44" s="10" t="s">
        <v>17</v>
      </c>
      <c r="E44" s="2">
        <v>0</v>
      </c>
      <c r="F44" s="2">
        <v>0</v>
      </c>
      <c r="G44" s="2">
        <v>0</v>
      </c>
      <c r="H44" s="2">
        <v>12.897639999999999</v>
      </c>
      <c r="I44" s="2">
        <v>0</v>
      </c>
      <c r="J44" s="2">
        <v>0</v>
      </c>
      <c r="K44" s="28">
        <v>0</v>
      </c>
      <c r="L44" s="28">
        <v>0</v>
      </c>
      <c r="M44" s="28">
        <v>0</v>
      </c>
      <c r="N44" s="28">
        <v>0</v>
      </c>
      <c r="O44" s="31" t="str">
        <f t="shared" si="0"/>
        <v>a</v>
      </c>
    </row>
    <row r="45" spans="3:15" ht="20.25" hidden="1" customHeight="1" x14ac:dyDescent="0.2">
      <c r="C45" s="7">
        <v>40</v>
      </c>
      <c r="D45" s="10" t="s">
        <v>38</v>
      </c>
      <c r="E45" s="2">
        <v>0</v>
      </c>
      <c r="F45" s="2">
        <v>0</v>
      </c>
      <c r="G45" s="2">
        <v>0</v>
      </c>
      <c r="H45" s="2">
        <v>0</v>
      </c>
      <c r="I45" s="2">
        <v>0</v>
      </c>
      <c r="J45" s="2">
        <v>0</v>
      </c>
      <c r="K45" s="28">
        <v>0</v>
      </c>
      <c r="L45" s="28">
        <v>0</v>
      </c>
      <c r="M45" s="28">
        <v>0</v>
      </c>
      <c r="N45" s="28">
        <v>0</v>
      </c>
      <c r="O45" s="31" t="str">
        <f t="shared" si="0"/>
        <v>b</v>
      </c>
    </row>
    <row r="46" spans="3:15" ht="20.25" hidden="1" customHeight="1" x14ac:dyDescent="0.2">
      <c r="C46" s="7">
        <v>40</v>
      </c>
      <c r="D46" s="10" t="s">
        <v>39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8">
        <v>0</v>
      </c>
      <c r="L46" s="28">
        <v>0</v>
      </c>
      <c r="M46" s="28">
        <v>0</v>
      </c>
      <c r="N46" s="28">
        <v>0</v>
      </c>
      <c r="O46" s="31" t="str">
        <f t="shared" si="0"/>
        <v>b</v>
      </c>
    </row>
    <row r="47" spans="3:15" ht="20.25" hidden="1" customHeight="1" x14ac:dyDescent="0.2">
      <c r="C47" s="7">
        <v>40</v>
      </c>
      <c r="D47" s="10" t="s">
        <v>18</v>
      </c>
      <c r="E47" s="2">
        <v>0</v>
      </c>
      <c r="F47" s="2">
        <v>0</v>
      </c>
      <c r="G47" s="2">
        <v>0</v>
      </c>
      <c r="H47" s="2">
        <v>0</v>
      </c>
      <c r="I47" s="2">
        <v>0</v>
      </c>
      <c r="J47" s="2">
        <v>0</v>
      </c>
      <c r="K47" s="28">
        <v>0</v>
      </c>
      <c r="L47" s="28">
        <v>0</v>
      </c>
      <c r="M47" s="28">
        <v>0</v>
      </c>
      <c r="N47" s="28">
        <v>0</v>
      </c>
      <c r="O47" s="31" t="str">
        <f t="shared" si="0"/>
        <v>b</v>
      </c>
    </row>
    <row r="48" spans="3:15" x14ac:dyDescent="0.2">
      <c r="C48" s="7">
        <v>40</v>
      </c>
      <c r="D48" s="10"/>
      <c r="E48" s="2"/>
      <c r="F48" s="2"/>
      <c r="G48" s="2"/>
      <c r="H48" s="2"/>
      <c r="I48" s="2"/>
      <c r="J48" s="2"/>
      <c r="K48" s="28"/>
      <c r="L48" s="28"/>
      <c r="M48" s="28"/>
      <c r="N48" s="28"/>
      <c r="O48" s="31" t="str">
        <f t="shared" si="0"/>
        <v>a</v>
      </c>
    </row>
    <row r="49" spans="3:15" ht="15" x14ac:dyDescent="0.2">
      <c r="C49" s="7">
        <v>40</v>
      </c>
      <c r="D49" s="5" t="s">
        <v>19</v>
      </c>
      <c r="E49" s="1">
        <v>-174.77921000000001</v>
      </c>
      <c r="F49" s="1">
        <v>-158.54561000000001</v>
      </c>
      <c r="G49" s="1">
        <v>-147.29400000000001</v>
      </c>
      <c r="H49" s="1">
        <v>-275.12599999999998</v>
      </c>
      <c r="I49" s="1">
        <v>-362.38799999999998</v>
      </c>
      <c r="J49" s="1">
        <v>-389.81799999999998</v>
      </c>
      <c r="K49" s="29">
        <v>-420.423</v>
      </c>
      <c r="L49" s="29">
        <v>-2308.3510000000001</v>
      </c>
      <c r="M49" s="29">
        <v>-2346.4479999999999</v>
      </c>
      <c r="N49" s="29">
        <v>-2130</v>
      </c>
      <c r="O49" s="31" t="str">
        <f t="shared" si="0"/>
        <v>a</v>
      </c>
    </row>
    <row r="50" spans="3:15" ht="15" hidden="1" x14ac:dyDescent="0.2">
      <c r="C50" s="7">
        <v>40</v>
      </c>
      <c r="D50" s="9" t="s">
        <v>24</v>
      </c>
      <c r="E50" s="1">
        <v>0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29">
        <v>0</v>
      </c>
      <c r="L50" s="29">
        <v>0</v>
      </c>
      <c r="M50" s="29">
        <v>0</v>
      </c>
      <c r="N50" s="29">
        <v>0</v>
      </c>
      <c r="O50" s="31" t="str">
        <f t="shared" si="0"/>
        <v>b</v>
      </c>
    </row>
    <row r="51" spans="3:15" hidden="1" x14ac:dyDescent="0.2">
      <c r="C51" s="7">
        <v>40</v>
      </c>
      <c r="D51" s="10" t="s">
        <v>20</v>
      </c>
      <c r="E51" s="2">
        <v>0</v>
      </c>
      <c r="F51" s="2">
        <v>0</v>
      </c>
      <c r="G51" s="2">
        <v>0</v>
      </c>
      <c r="H51" s="2">
        <v>0</v>
      </c>
      <c r="I51" s="2">
        <v>0</v>
      </c>
      <c r="J51" s="2">
        <v>0</v>
      </c>
      <c r="K51" s="28">
        <v>0</v>
      </c>
      <c r="L51" s="28">
        <v>0</v>
      </c>
      <c r="M51" s="28">
        <v>0</v>
      </c>
      <c r="N51" s="28">
        <v>0</v>
      </c>
      <c r="O51" s="31" t="str">
        <f t="shared" si="0"/>
        <v>b</v>
      </c>
    </row>
    <row r="52" spans="3:15" hidden="1" x14ac:dyDescent="0.2">
      <c r="C52" s="7">
        <v>40</v>
      </c>
      <c r="D52" s="10" t="s">
        <v>21</v>
      </c>
      <c r="E52" s="2">
        <v>0</v>
      </c>
      <c r="F52" s="2">
        <v>0</v>
      </c>
      <c r="G52" s="2">
        <v>0</v>
      </c>
      <c r="H52" s="2">
        <v>0</v>
      </c>
      <c r="I52" s="2">
        <v>0</v>
      </c>
      <c r="J52" s="2">
        <v>0</v>
      </c>
      <c r="K52" s="28">
        <v>0</v>
      </c>
      <c r="L52" s="28">
        <v>0</v>
      </c>
      <c r="M52" s="28">
        <v>0</v>
      </c>
      <c r="N52" s="28">
        <v>0</v>
      </c>
      <c r="O52" s="31" t="str">
        <f t="shared" si="0"/>
        <v>b</v>
      </c>
    </row>
    <row r="53" spans="3:15" ht="15" x14ac:dyDescent="0.2">
      <c r="C53" s="7">
        <v>40</v>
      </c>
      <c r="D53" s="9" t="s">
        <v>25</v>
      </c>
      <c r="E53" s="1">
        <v>174.77921000000001</v>
      </c>
      <c r="F53" s="1">
        <v>158.54561000000001</v>
      </c>
      <c r="G53" s="1">
        <v>147.29400000000001</v>
      </c>
      <c r="H53" s="1">
        <v>275.12599999999998</v>
      </c>
      <c r="I53" s="1">
        <v>362.38799999999998</v>
      </c>
      <c r="J53" s="1">
        <v>389.81799999999998</v>
      </c>
      <c r="K53" s="29">
        <v>420.423</v>
      </c>
      <c r="L53" s="29">
        <v>2308.3510000000001</v>
      </c>
      <c r="M53" s="29">
        <v>2346.4479999999999</v>
      </c>
      <c r="N53" s="29">
        <v>2130</v>
      </c>
      <c r="O53" s="31" t="str">
        <f t="shared" si="0"/>
        <v>a</v>
      </c>
    </row>
    <row r="54" spans="3:15" ht="18" customHeight="1" x14ac:dyDescent="0.2">
      <c r="C54" s="7">
        <v>40</v>
      </c>
      <c r="D54" s="10" t="s">
        <v>20</v>
      </c>
      <c r="E54" s="2">
        <v>174.77921000000001</v>
      </c>
      <c r="F54" s="2">
        <v>158.54561000000001</v>
      </c>
      <c r="G54" s="2">
        <v>147.29400000000001</v>
      </c>
      <c r="H54" s="2">
        <v>275.12599999999998</v>
      </c>
      <c r="I54" s="2">
        <v>362.38799999999998</v>
      </c>
      <c r="J54" s="2">
        <v>389.81799999999998</v>
      </c>
      <c r="K54" s="28">
        <v>420.423</v>
      </c>
      <c r="L54" s="28">
        <v>2308.3510000000001</v>
      </c>
      <c r="M54" s="28">
        <v>2346.4479999999999</v>
      </c>
      <c r="N54" s="28">
        <v>2130</v>
      </c>
      <c r="O54" s="31" t="str">
        <f t="shared" si="0"/>
        <v>a</v>
      </c>
    </row>
    <row r="55" spans="3:15" ht="19.5" hidden="1" customHeight="1" x14ac:dyDescent="0.2">
      <c r="C55" s="7">
        <v>40</v>
      </c>
      <c r="D55" s="10" t="s">
        <v>21</v>
      </c>
      <c r="E55" s="2">
        <v>0</v>
      </c>
      <c r="F55" s="2">
        <v>0</v>
      </c>
      <c r="G55" s="2">
        <v>0</v>
      </c>
      <c r="H55" s="2">
        <v>0</v>
      </c>
      <c r="I55" s="2">
        <v>0</v>
      </c>
      <c r="J55" s="2">
        <v>0</v>
      </c>
      <c r="K55" s="28">
        <v>0</v>
      </c>
      <c r="L55" s="28">
        <v>0</v>
      </c>
      <c r="M55" s="28">
        <v>0</v>
      </c>
      <c r="N55" s="28">
        <v>0</v>
      </c>
      <c r="O55" s="31" t="str">
        <f t="shared" si="0"/>
        <v>b</v>
      </c>
    </row>
    <row r="56" spans="3:15" x14ac:dyDescent="0.2">
      <c r="C56" s="7">
        <v>40</v>
      </c>
      <c r="D56" s="11"/>
      <c r="E56" s="2"/>
      <c r="F56" s="2"/>
      <c r="G56" s="2"/>
      <c r="H56" s="2"/>
      <c r="I56" s="2"/>
      <c r="J56" s="2"/>
      <c r="K56" s="28"/>
      <c r="L56" s="28"/>
      <c r="M56" s="28"/>
      <c r="N56" s="28"/>
      <c r="O56" s="31" t="str">
        <f t="shared" si="0"/>
        <v>a</v>
      </c>
    </row>
    <row r="57" spans="3:15" ht="21.75" customHeight="1" x14ac:dyDescent="0.2">
      <c r="C57" s="7">
        <v>40</v>
      </c>
      <c r="D57" s="6" t="s">
        <v>22</v>
      </c>
      <c r="E57" s="3">
        <v>5.9685589803848416E-13</v>
      </c>
      <c r="F57" s="3">
        <v>-7.9580786405131221E-13</v>
      </c>
      <c r="G57" s="3">
        <v>-1.9610979506978765E-12</v>
      </c>
      <c r="H57" s="3">
        <v>-6.1390892369672656E-12</v>
      </c>
      <c r="I57" s="3">
        <v>2.6716406864579767E-12</v>
      </c>
      <c r="J57" s="3">
        <v>-4.3200998334214091E-12</v>
      </c>
      <c r="K57" s="3">
        <v>-8.1854523159563541E-12</v>
      </c>
      <c r="L57" s="3">
        <v>-2.0008883439004421E-11</v>
      </c>
      <c r="M57" s="3">
        <v>1.1368683772161603E-11</v>
      </c>
      <c r="N57" s="3">
        <v>0</v>
      </c>
      <c r="O57" s="31" t="s">
        <v>47</v>
      </c>
    </row>
    <row r="58" spans="3:15" hidden="1" x14ac:dyDescent="0.2">
      <c r="C58" s="7">
        <v>40</v>
      </c>
      <c r="O58" s="31"/>
    </row>
    <row r="59" spans="3:15" ht="17.25" customHeight="1" x14ac:dyDescent="0.2">
      <c r="C59" s="7">
        <v>40</v>
      </c>
      <c r="O59" s="31" t="s">
        <v>47</v>
      </c>
    </row>
    <row r="60" spans="3:15" x14ac:dyDescent="0.2">
      <c r="C60" s="7">
        <v>40</v>
      </c>
      <c r="O60" s="31" t="s">
        <v>47</v>
      </c>
    </row>
    <row r="61" spans="3:15" ht="65.25" customHeight="1" x14ac:dyDescent="0.2">
      <c r="C61" s="7">
        <v>40</v>
      </c>
      <c r="D61" s="4" t="s">
        <v>23</v>
      </c>
      <c r="E61" s="24" t="s">
        <v>43</v>
      </c>
      <c r="F61" s="24" t="s">
        <v>44</v>
      </c>
      <c r="G61" s="24" t="s">
        <v>45</v>
      </c>
      <c r="H61" s="24" t="s">
        <v>41</v>
      </c>
      <c r="I61" s="24" t="s">
        <v>42</v>
      </c>
      <c r="J61" s="24" t="s">
        <v>46</v>
      </c>
      <c r="K61" s="33" t="str">
        <f>K4</f>
        <v>2022 წლის ფაქტი</v>
      </c>
      <c r="L61" s="33" t="s">
        <v>49</v>
      </c>
      <c r="M61" s="33" t="s">
        <v>51</v>
      </c>
      <c r="N61" s="33" t="s">
        <v>52</v>
      </c>
      <c r="O61" s="31" t="s">
        <v>47</v>
      </c>
    </row>
    <row r="62" spans="3:15" s="12" customFormat="1" ht="19.5" customHeight="1" x14ac:dyDescent="0.2">
      <c r="C62" s="7">
        <v>40</v>
      </c>
      <c r="D62" s="13" t="s">
        <v>26</v>
      </c>
      <c r="E62" s="14">
        <v>39489.308779999999</v>
      </c>
      <c r="F62" s="14">
        <v>39888.285579999996</v>
      </c>
      <c r="G62" s="14">
        <v>42124.754759999996</v>
      </c>
      <c r="H62" s="14">
        <v>60245.863970000006</v>
      </c>
      <c r="I62" s="14">
        <v>56675.306490000003</v>
      </c>
      <c r="J62" s="14">
        <v>68230.393880000003</v>
      </c>
      <c r="K62" s="14">
        <v>79249.692249999993</v>
      </c>
      <c r="L62" s="14">
        <v>93578.890450000006</v>
      </c>
      <c r="M62" s="14">
        <v>104413.35834999999</v>
      </c>
      <c r="N62" s="14">
        <v>105233.40000000001</v>
      </c>
      <c r="O62" s="31" t="str">
        <f t="shared" ref="O62:O74" si="1">IF((COUNTIFS(E62:L62,"&lt;&gt;0"))&gt;0,"a","b")</f>
        <v>a</v>
      </c>
    </row>
    <row r="63" spans="3:15" s="15" customFormat="1" ht="19.5" customHeight="1" x14ac:dyDescent="0.2">
      <c r="C63" s="7">
        <v>40</v>
      </c>
      <c r="D63" s="16" t="s">
        <v>0</v>
      </c>
      <c r="E63" s="17">
        <v>38431.866999999998</v>
      </c>
      <c r="F63" s="17">
        <v>39118.144839999994</v>
      </c>
      <c r="G63" s="17">
        <v>41337.605079999994</v>
      </c>
      <c r="H63" s="17">
        <v>59492.933340000003</v>
      </c>
      <c r="I63" s="17">
        <v>54565.285390000005</v>
      </c>
      <c r="J63" s="17">
        <v>63193.494559999999</v>
      </c>
      <c r="K63" s="17">
        <v>76024.105859999996</v>
      </c>
      <c r="L63" s="17">
        <v>88035.93028</v>
      </c>
      <c r="M63" s="17">
        <v>102339.82669</v>
      </c>
      <c r="N63" s="17">
        <v>104233.40000000001</v>
      </c>
      <c r="O63" s="31" t="str">
        <f t="shared" si="1"/>
        <v>a</v>
      </c>
    </row>
    <row r="64" spans="3:15" s="15" customFormat="1" ht="19.5" customHeight="1" x14ac:dyDescent="0.2">
      <c r="C64" s="7">
        <v>40</v>
      </c>
      <c r="D64" s="18" t="s">
        <v>27</v>
      </c>
      <c r="E64" s="17">
        <v>1057.4417800000001</v>
      </c>
      <c r="F64" s="17">
        <v>770.14074000000005</v>
      </c>
      <c r="G64" s="17">
        <v>787.14967999999988</v>
      </c>
      <c r="H64" s="17">
        <v>740.03298999999993</v>
      </c>
      <c r="I64" s="17">
        <v>2110.0211000000004</v>
      </c>
      <c r="J64" s="17">
        <v>5036.8993200000004</v>
      </c>
      <c r="K64" s="17">
        <v>3225.5863899999999</v>
      </c>
      <c r="L64" s="17">
        <v>5542.9601700000003</v>
      </c>
      <c r="M64" s="17">
        <v>2073.5316600000001</v>
      </c>
      <c r="N64" s="17">
        <v>1000</v>
      </c>
      <c r="O64" s="31" t="str">
        <f t="shared" si="1"/>
        <v>a</v>
      </c>
    </row>
    <row r="65" spans="3:15" s="15" customFormat="1" ht="19.5" customHeight="1" x14ac:dyDescent="0.2">
      <c r="C65" s="7">
        <v>40</v>
      </c>
      <c r="D65" s="18" t="s">
        <v>28</v>
      </c>
      <c r="E65" s="17">
        <v>0</v>
      </c>
      <c r="F65" s="17">
        <v>0</v>
      </c>
      <c r="G65" s="17">
        <v>0</v>
      </c>
      <c r="H65" s="17">
        <v>12.897639999999999</v>
      </c>
      <c r="I65" s="17">
        <v>0</v>
      </c>
      <c r="J65" s="17">
        <v>0</v>
      </c>
      <c r="K65" s="17">
        <v>0</v>
      </c>
      <c r="L65" s="17">
        <v>0</v>
      </c>
      <c r="M65" s="17">
        <v>0</v>
      </c>
      <c r="N65" s="17">
        <v>0</v>
      </c>
      <c r="O65" s="31" t="str">
        <f t="shared" si="1"/>
        <v>a</v>
      </c>
    </row>
    <row r="66" spans="3:15" s="15" customFormat="1" ht="19.5" hidden="1" customHeight="1" x14ac:dyDescent="0.2">
      <c r="C66" s="7">
        <v>40</v>
      </c>
      <c r="D66" s="18" t="s">
        <v>29</v>
      </c>
      <c r="E66" s="17">
        <v>0</v>
      </c>
      <c r="F66" s="17">
        <v>0</v>
      </c>
      <c r="G66" s="17">
        <v>0</v>
      </c>
      <c r="H66" s="17">
        <v>0</v>
      </c>
      <c r="I66" s="17">
        <v>0</v>
      </c>
      <c r="J66" s="17">
        <v>0</v>
      </c>
      <c r="K66" s="17">
        <v>0</v>
      </c>
      <c r="L66" s="17">
        <v>0</v>
      </c>
      <c r="M66" s="17">
        <v>0</v>
      </c>
      <c r="N66" s="17">
        <v>0</v>
      </c>
      <c r="O66" s="31" t="str">
        <f t="shared" si="1"/>
        <v>b</v>
      </c>
    </row>
    <row r="67" spans="3:15" x14ac:dyDescent="0.2">
      <c r="C67" s="7">
        <v>40</v>
      </c>
      <c r="D67" s="19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31" t="str">
        <f t="shared" si="1"/>
        <v>a</v>
      </c>
    </row>
    <row r="68" spans="3:15" s="21" customFormat="1" ht="17.25" customHeight="1" x14ac:dyDescent="0.25">
      <c r="C68" s="7">
        <v>40</v>
      </c>
      <c r="D68" s="13" t="s">
        <v>30</v>
      </c>
      <c r="E68" s="22">
        <v>39855.887549999999</v>
      </c>
      <c r="F68" s="22">
        <v>39028.927970000012</v>
      </c>
      <c r="G68" s="22">
        <v>41518.710180000009</v>
      </c>
      <c r="H68" s="22">
        <v>57160.021270000005</v>
      </c>
      <c r="I68" s="22">
        <v>58030.129549999998</v>
      </c>
      <c r="J68" s="22">
        <v>63476.517919999998</v>
      </c>
      <c r="K68" s="22">
        <v>76760.388839999985</v>
      </c>
      <c r="L68" s="22">
        <v>101156.31274999998</v>
      </c>
      <c r="M68" s="22">
        <v>104918.31439000001</v>
      </c>
      <c r="N68" s="22">
        <v>106230.68766</v>
      </c>
      <c r="O68" s="31" t="str">
        <f t="shared" si="1"/>
        <v>a</v>
      </c>
    </row>
    <row r="69" spans="3:15" s="15" customFormat="1" ht="19.5" customHeight="1" x14ac:dyDescent="0.2">
      <c r="C69" s="7">
        <v>40</v>
      </c>
      <c r="D69" s="16" t="s">
        <v>4</v>
      </c>
      <c r="E69" s="17">
        <v>28026.915269999998</v>
      </c>
      <c r="F69" s="17">
        <v>23785.810960000006</v>
      </c>
      <c r="G69" s="17">
        <v>24181.603000000003</v>
      </c>
      <c r="H69" s="17">
        <v>27077.497280000003</v>
      </c>
      <c r="I69" s="17">
        <v>27407.684139999998</v>
      </c>
      <c r="J69" s="17">
        <v>35238.48302</v>
      </c>
      <c r="K69" s="17">
        <v>45270.358979999997</v>
      </c>
      <c r="L69" s="17">
        <v>59283.088679999993</v>
      </c>
      <c r="M69" s="17">
        <v>68470.754240000009</v>
      </c>
      <c r="N69" s="17">
        <v>69675.31508</v>
      </c>
      <c r="O69" s="31" t="str">
        <f t="shared" si="1"/>
        <v>a</v>
      </c>
    </row>
    <row r="70" spans="3:15" s="15" customFormat="1" ht="19.5" customHeight="1" x14ac:dyDescent="0.2">
      <c r="C70" s="7">
        <v>40</v>
      </c>
      <c r="D70" s="18" t="s">
        <v>31</v>
      </c>
      <c r="E70" s="17">
        <v>11654.193069999999</v>
      </c>
      <c r="F70" s="17">
        <v>15084.571400000004</v>
      </c>
      <c r="G70" s="17">
        <v>17189.813180000005</v>
      </c>
      <c r="H70" s="17">
        <v>29807.397990000005</v>
      </c>
      <c r="I70" s="17">
        <v>30260.057410000001</v>
      </c>
      <c r="J70" s="17">
        <v>27848.216899999999</v>
      </c>
      <c r="K70" s="17">
        <v>31069.60686</v>
      </c>
      <c r="L70" s="17">
        <v>39564.873070000001</v>
      </c>
      <c r="M70" s="17">
        <v>34101.112150000001</v>
      </c>
      <c r="N70" s="17">
        <v>34425.372579999996</v>
      </c>
      <c r="O70" s="31" t="str">
        <f t="shared" si="1"/>
        <v>a</v>
      </c>
    </row>
    <row r="71" spans="3:15" s="15" customFormat="1" ht="19.5" hidden="1" customHeight="1" x14ac:dyDescent="0.2">
      <c r="C71" s="7">
        <v>40</v>
      </c>
      <c r="D71" s="18" t="s">
        <v>32</v>
      </c>
      <c r="E71" s="17">
        <v>0</v>
      </c>
      <c r="F71" s="17">
        <v>0</v>
      </c>
      <c r="G71" s="17">
        <v>0</v>
      </c>
      <c r="H71" s="17">
        <v>0</v>
      </c>
      <c r="I71" s="17">
        <v>0</v>
      </c>
      <c r="J71" s="17">
        <v>0</v>
      </c>
      <c r="K71" s="17">
        <v>0</v>
      </c>
      <c r="L71" s="17">
        <v>0</v>
      </c>
      <c r="M71" s="17">
        <v>0</v>
      </c>
      <c r="N71" s="17">
        <v>0</v>
      </c>
      <c r="O71" s="31" t="str">
        <f t="shared" si="1"/>
        <v>b</v>
      </c>
    </row>
    <row r="72" spans="3:15" s="15" customFormat="1" ht="19.5" customHeight="1" x14ac:dyDescent="0.2">
      <c r="C72" s="7">
        <v>40</v>
      </c>
      <c r="D72" s="18" t="s">
        <v>33</v>
      </c>
      <c r="E72" s="17">
        <v>174.77921000000001</v>
      </c>
      <c r="F72" s="17">
        <v>158.54561000000001</v>
      </c>
      <c r="G72" s="17">
        <v>147.29400000000001</v>
      </c>
      <c r="H72" s="17">
        <v>275.12599999999998</v>
      </c>
      <c r="I72" s="17">
        <v>362.38799999999998</v>
      </c>
      <c r="J72" s="17">
        <v>389.81799999999998</v>
      </c>
      <c r="K72" s="17">
        <v>420.423</v>
      </c>
      <c r="L72" s="17">
        <v>2308.3510000000001</v>
      </c>
      <c r="M72" s="17">
        <v>2346.4479999999999</v>
      </c>
      <c r="N72" s="17">
        <v>2130</v>
      </c>
      <c r="O72" s="31" t="str">
        <f t="shared" si="1"/>
        <v>a</v>
      </c>
    </row>
    <row r="73" spans="3:15" x14ac:dyDescent="0.2">
      <c r="C73" s="7">
        <v>40</v>
      </c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31" t="str">
        <f t="shared" si="1"/>
        <v>a</v>
      </c>
    </row>
    <row r="74" spans="3:15" s="21" customFormat="1" ht="17.25" customHeight="1" x14ac:dyDescent="0.25">
      <c r="C74" s="7">
        <v>40</v>
      </c>
      <c r="D74" s="13" t="s">
        <v>34</v>
      </c>
      <c r="E74" s="14">
        <v>-366.57877000000008</v>
      </c>
      <c r="F74" s="14">
        <v>859.35760999998456</v>
      </c>
      <c r="G74" s="14">
        <v>606.04457999998704</v>
      </c>
      <c r="H74" s="14">
        <v>3085.8427000000011</v>
      </c>
      <c r="I74" s="14">
        <v>-1354.8230599999952</v>
      </c>
      <c r="J74" s="14">
        <v>4753.8759600000049</v>
      </c>
      <c r="K74" s="14">
        <v>2489.3034100000077</v>
      </c>
      <c r="L74" s="14">
        <v>-7577.4222999999765</v>
      </c>
      <c r="M74" s="14">
        <v>-504.95604000001913</v>
      </c>
      <c r="N74" s="14">
        <v>-997.28765999998723</v>
      </c>
      <c r="O74" s="31" t="str">
        <f t="shared" si="1"/>
        <v>a</v>
      </c>
    </row>
    <row r="75" spans="3:15" hidden="1" x14ac:dyDescent="0.2"/>
    <row r="76" spans="3:15" ht="21" customHeight="1" x14ac:dyDescent="0.2">
      <c r="D76" s="39" t="s">
        <v>35</v>
      </c>
      <c r="E76" s="39"/>
      <c r="F76" s="39"/>
      <c r="G76" s="39"/>
      <c r="H76" s="39"/>
      <c r="I76" s="32"/>
      <c r="J76" s="32"/>
      <c r="K76" s="35"/>
      <c r="L76" s="35"/>
      <c r="M76" s="35"/>
      <c r="N76" s="35"/>
      <c r="O76" s="30" t="s">
        <v>47</v>
      </c>
    </row>
  </sheetData>
  <autoFilter ref="O1:O76">
    <filterColumn colId="0">
      <filters>
        <filter val="a"/>
      </filters>
    </filterColumn>
  </autoFilter>
  <mergeCells count="2">
    <mergeCell ref="D2:L2"/>
    <mergeCell ref="D76:H76"/>
  </mergeCells>
  <pageMargins left="1" right="1" top="1" bottom="1" header="1" footer="1"/>
  <pageSetup scale="41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გორი</vt:lpstr>
      <vt:lpstr>გორი!Print_Area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2018-02-08T08:32:55Z</dcterms:created>
  <dcterms:modified xsi:type="dcterms:W3CDTF">2025-02-07T09:32:48Z</dcterms:modified>
  <cp:category/>
  <cp:contentStatus/>
</cp:coreProperties>
</file>